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'дод.7'!$B$1:$K$68</definedName>
  </definedNames>
  <calcPr fullCalcOnLoad="1"/>
</workbook>
</file>

<file path=xl/sharedStrings.xml><?xml version="1.0" encoding="utf-8"?>
<sst xmlns="http://schemas.openxmlformats.org/spreadsheetml/2006/main" count="234" uniqueCount="188">
  <si>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</si>
  <si>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</si>
  <si>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</si>
  <si>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</si>
  <si>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</si>
  <si>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</si>
  <si>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1060</t>
  </si>
  <si>
    <t>грн.</t>
  </si>
  <si>
    <t>0921</t>
  </si>
  <si>
    <t>Код програмної класифікації видатків та кредитування місцевих бюджетів</t>
  </si>
  <si>
    <t xml:space="preserve"> </t>
  </si>
  <si>
    <t>1090</t>
  </si>
  <si>
    <t>0620</t>
  </si>
  <si>
    <t>0456</t>
  </si>
  <si>
    <t>0113133</t>
  </si>
  <si>
    <t>1040</t>
  </si>
  <si>
    <t>Інші заходи та заклади молодіжної політики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</si>
  <si>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</si>
  <si>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</si>
  <si>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</si>
  <si>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0115011</t>
  </si>
  <si>
    <t>0810</t>
  </si>
  <si>
    <t>Проведення навчально-тренувальних зборів і змагань з олімпійських видів спорту</t>
  </si>
  <si>
    <t>0116030</t>
  </si>
  <si>
    <t>Організація благоустрою населених пунктів</t>
  </si>
  <si>
    <t>Членські внески до асоціацій органів місцевого самоврядування</t>
  </si>
  <si>
    <t>0117680</t>
  </si>
  <si>
    <t>0490</t>
  </si>
  <si>
    <t>Природоохоронні заходи за рахунок цільових фондів</t>
  </si>
  <si>
    <t>0118340</t>
  </si>
  <si>
    <t>0540</t>
  </si>
  <si>
    <t>Програми розвитку місцевого самоврядування у Нижньовербізькій сільській об’єднаній територіальній громаді на 2018-2022 роки</t>
  </si>
  <si>
    <t>0113180</t>
  </si>
  <si>
    <t>0113242</t>
  </si>
  <si>
    <t>Інші заходи у сфері соціального захисту і соціального забезпечення</t>
  </si>
  <si>
    <t>Інша діяльність у сфері державного управління</t>
  </si>
  <si>
    <t>0110180</t>
  </si>
  <si>
    <t>7460</t>
  </si>
  <si>
    <t>Утримання та розвиток автомобільних доріг та дорожньої інфраструктури</t>
  </si>
  <si>
    <t>0133</t>
  </si>
  <si>
    <t>Про Положення про громадський бюджет (бюджет участі) у Нижньовербізькій об'єднаній територіальній громаді</t>
  </si>
  <si>
    <t>0112111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</si>
  <si>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</si>
  <si>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</si>
  <si>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0180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</si>
  <si>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</si>
  <si>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</si>
  <si>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</si>
  <si>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</si>
  <si>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</si>
  <si>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</si>
  <si>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</si>
  <si>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0113241</t>
  </si>
  <si>
    <t>Забезпечення діяльності інших закладів у сфері соціального захисту і соціального забезпечення</t>
  </si>
  <si>
    <t>рішення Нижньовербізької сільської ради ОТГ від 20.12.2018 року № 1022-XXIV/2018</t>
  </si>
  <si>
    <t>0117461</t>
  </si>
  <si>
    <t>0117520</t>
  </si>
  <si>
    <t>0990</t>
  </si>
  <si>
    <t>Інші програми та заходи у сфері освіти</t>
  </si>
  <si>
    <t>7520</t>
  </si>
  <si>
    <t>0460</t>
  </si>
  <si>
    <t>Реалізація Національної програми інформатизації</t>
  </si>
  <si>
    <t>Програма інформатизації Нижньовербізької сільської об’єднаної територіальної громади
на 2020 – 2022 роки</t>
  </si>
  <si>
    <t>рішення Нижньовербізької сільської ради ОТГ від 21.12.2019 року № 1509-XXXIX/2019</t>
  </si>
  <si>
    <t>до рішення Нижньовербізької сільської ради</t>
  </si>
  <si>
    <t>Нижньовербізька сільська рада</t>
  </si>
  <si>
    <t>0111010</t>
  </si>
  <si>
    <t>1010</t>
  </si>
  <si>
    <t>0910</t>
  </si>
  <si>
    <t>Надання дошкільної освіти</t>
  </si>
  <si>
    <t>0112142</t>
  </si>
  <si>
    <t>2142</t>
  </si>
  <si>
    <t>0763</t>
  </si>
  <si>
    <t>Програми і централізовані заходи боротьби з туберкульозом</t>
  </si>
  <si>
    <t>0112152</t>
  </si>
  <si>
    <t>2152</t>
  </si>
  <si>
    <t>Інші програми та заходи у сфері охорони здоров`я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</si>
  <si>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</si>
  <si>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</si>
  <si>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</si>
  <si>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0118230</t>
  </si>
  <si>
    <t>8230</t>
  </si>
  <si>
    <t>0380</t>
  </si>
  <si>
    <t>Інші заходи громадського порядку та безпеки</t>
  </si>
  <si>
    <t>0118130</t>
  </si>
  <si>
    <t>8130</t>
  </si>
  <si>
    <t>0320</t>
  </si>
  <si>
    <t>Забезпечення діяльності місцевої пожежної охорони</t>
  </si>
  <si>
    <t>3700000</t>
  </si>
  <si>
    <t>3710000</t>
  </si>
  <si>
    <t>3717520</t>
  </si>
  <si>
    <t>(код бюджету)</t>
  </si>
  <si>
    <t>Про цільову соціальну програму "Молодь Нижньовербізької громади" на 2021-2024 роки</t>
  </si>
  <si>
    <t>Комплексна програма соціального
захисту та підтримки населення 
Нижньовербізької сільської 
громади на 2021 – 2024 роки</t>
  </si>
  <si>
    <t>Про програму підтримки та розвитку установ первинної медико-санітарної допомоги Нижньовербізької сільської громади на 2021-2024 роки</t>
  </si>
  <si>
    <t>Програма благоустрою населених 
пунктів Нижньовербізької сільської 
громади на 2021-2024 роки</t>
  </si>
  <si>
    <t>рішення Нижньовербізької сільської ради від 15.03.2020 року № 1601-XLII/2020</t>
  </si>
  <si>
    <t>Про Програму протидії захворюванню на туберкульоз у Нижньовербізькій сільській раді об'єднаної територіальної громади на 2020 -2022 роки</t>
  </si>
  <si>
    <t>Про програму підтримки та забезпечення діяльності місцевої пожежної охорони</t>
  </si>
  <si>
    <t>Програма інфекційного контролю на 2021 - 2023 роки</t>
  </si>
  <si>
    <t>09510000000</t>
  </si>
  <si>
    <t>0111021</t>
  </si>
  <si>
    <t>1021</t>
  </si>
  <si>
    <t>Надання загальної середньої освіти закладами загальної середньої освіти</t>
  </si>
  <si>
    <t>0111142</t>
  </si>
  <si>
    <t>1142</t>
  </si>
  <si>
    <t>Фінансовий відділ Нижньовербізької сільської ради</t>
  </si>
  <si>
    <t>0117130</t>
  </si>
  <si>
    <t>7130</t>
  </si>
  <si>
    <t>0421</t>
  </si>
  <si>
    <t>Здійснення заходів із землеустрою</t>
  </si>
  <si>
    <t>Програма земельних відносин населених пунктів Нижньовербізької сільської ради  об'єднаної територіальної громади на 2018-2022 роки</t>
  </si>
  <si>
    <t>рішення Нижньовербізької сільської ради ОТГ від 24.12.2017 року № 582-Х/2017 (зі змінами)</t>
  </si>
  <si>
    <t>Програми розвитку місцевого самоврядування у Нижньовербізькій сільській територіальній громаді на 2018-2022 роки</t>
  </si>
  <si>
    <t>рішення Нижньовербізької сільської ради ОТГ від 14.12.2017 року № 471-ІХ/2017 (зі змінами)</t>
  </si>
  <si>
    <t>рішення Нижньовербізької сільської ради ОТГ від 25.06.2018 року № 793-ХVІІ/2018 (зі змінами)</t>
  </si>
  <si>
    <t>рішення Нижньовербізької сільської ради від 24.12.2020 року № 92-ІІІ/2020</t>
  </si>
  <si>
    <t>Програми розвитку освіти Нижньовербізької сільської ради територіальної громади на 2018-2023 роки</t>
  </si>
  <si>
    <t>рішення Нижньовербізької сільської ради ОТГ від 24.12.2017 року № 581-Х/2017 (зі змінами)</t>
  </si>
  <si>
    <t>Про затвердження цільової Програми забезпечення рівних прав та можливостей жінок і чоловіків Нижньовербізької ОТГ  на 2020-2022 роки</t>
  </si>
  <si>
    <t>рішення Нижньовербізької сільської ради ОТГ від 29.01.2020 року № 1563-ХLI/2020</t>
  </si>
  <si>
    <t>рішення Нижньовербізької сільської ради від 24.12.2020 року № 94-ІІІ/2020</t>
  </si>
  <si>
    <t>рішення Нижньовербізької сільської ради від 24.12.2020 року № 95-ІІІ/2020</t>
  </si>
  <si>
    <t>рішення Нижньовербізької сільської ради від 24.12.2020 року № 99-ІІІ/2020</t>
  </si>
  <si>
    <t>рішення Нижньовербізької сільської ради від 24.12.2020 року № 100-ІІІ/2020</t>
  </si>
  <si>
    <t>рішення Нижньовербізької сільської ради ОТГ від 21.12.2019 року № 1509-XXXIX/2019 (зі змінами)</t>
  </si>
  <si>
    <t>Програма інформатизації Нижньовербізької сільської територіальної громади
на 2020 – 2022 роки</t>
  </si>
  <si>
    <t>рішення Нижньовербізької сільської ради від 24.12.2020 року № 101-ІІІ/2020</t>
  </si>
  <si>
    <t>0114082</t>
  </si>
  <si>
    <t>0829</t>
  </si>
  <si>
    <t>Інші заходи в галузі культури і мистецтва</t>
  </si>
  <si>
    <t>Цільова Програма розвитку культури Нижньовербізької сільської громади на 2021-2024 роки</t>
  </si>
  <si>
    <t>рішення Нижньовербізької сільської ради від 24.12.2020 року № 98-ІІІ/2020</t>
  </si>
  <si>
    <t>рішення Нижньовербізької сільської ради від 24.12.2020 року № 96-ІІІ/2020</t>
  </si>
  <si>
    <t>рішення Нижньовербізької сільської ради ОТГ від 24.12.2020 року № 97-ІІІ/2020</t>
  </si>
  <si>
    <t>Комплексна програма соціального захисту та підтримки населення Нижньовербізької сільської громади на 2021 – 2024 роки</t>
  </si>
  <si>
    <t>Цільова соціальна програма з оздоровлення та відпочинку дітей на 2021-2024 роки</t>
  </si>
  <si>
    <t>Цільова соціальна Програма розвитку фізичної культури та спорту в населених пунктах, що увійшли до складу Нижньовербізької сільської громади на 2021-2024 роки</t>
  </si>
  <si>
    <t>Програма благоустрою населених пунктів Нижньовербізької сільської громади на 2021-2024 роки</t>
  </si>
  <si>
    <t>0113032</t>
  </si>
  <si>
    <t>3032</t>
  </si>
  <si>
    <t>1070</t>
  </si>
  <si>
    <t>Надання пільг окремим категоріям громадян з оплати послуг зв`язку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</si>
  <si>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</si>
  <si>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</si>
  <si>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</si>
  <si>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виробництва</t>
  </si>
  <si>
    <t>Програма відшкодування
різниці в тарифах на послуги з
централізованого водопостачання
для населення села Ковалівка
Нижньовербізької сільської
територіальної громади в 2022 році</t>
  </si>
  <si>
    <t>Програма Безпечна громада на 2021-2023 роки</t>
  </si>
  <si>
    <t xml:space="preserve">рішення Нижньовербізької сільської ради від 23.04.2021 року № 210-ІХ/2021 </t>
  </si>
  <si>
    <t>Розподіл витрат бюджету Нижньовербізької сільської територіальної громади на реалізацію місцевих/регіональних програм у 2022 році</t>
  </si>
  <si>
    <t>0116016</t>
  </si>
  <si>
    <t>6016</t>
  </si>
  <si>
    <t>Впровадження засобів обліку витрат та регулювання споживання води та теплової енергії</t>
  </si>
  <si>
    <t xml:space="preserve">Додаток 7
до рішення Нижньовербізької сільської ради </t>
  </si>
  <si>
    <t>від 23.12.2021 року № 721-XX/2021</t>
  </si>
  <si>
    <t>рішення Нижньовербізької сільської ради від 23.12.2021 року № 715-ХХ/2021</t>
  </si>
  <si>
    <t>рішення Нижньовербізької сільської ради від 23.12.2021 року № 707-ХХ/2021</t>
  </si>
  <si>
    <t>рішення Нижньовербізької сільської ради від 23.12.2021 року № 709-ХХ/2021</t>
  </si>
  <si>
    <t>Програма підтримки комунальних підприємств Нижньовербізької сільської територіальної громади</t>
  </si>
  <si>
    <t>Цільова програма фінансової
підтримки комунального некомерційного підприємства «Коломийська центральна
районна лікарня» Коломийської
міської ради</t>
  </si>
  <si>
    <t>"Про бюджет Нижньовербізької сільської територіальної громади на 2022 рік"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</si>
  <si>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</si>
  <si>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</si>
  <si>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</si>
  <si>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</si>
  <si>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Субвенція з місцевого бюджету державному бюджету на виконання програм соціально-економічного розвитку регіонів</t>
  </si>
  <si>
    <t>0119800</t>
  </si>
  <si>
    <t>9800</t>
  </si>
  <si>
    <t>Програма забезпечення пожежної та техногенної безпеки Нижньовербізької сільської територіальної громади на 2021-2024 роки</t>
  </si>
  <si>
    <t>рішення Нижньовербізької сільської ради від 15.07.2021 року № 384-ХІІ/2021</t>
  </si>
  <si>
    <t>Комплексна програма удосконалення організації роботи служби превентивної поліції, покращення їх матеріально-технічного забезпечення та підняття іміджу служби в період 2021 - 2025 роках на території Нижньовербізької сільської громади</t>
  </si>
  <si>
    <t>рішення Нижньовербізької сільської ради від 24.12.2020 року № 102-ІІІ/2020</t>
  </si>
  <si>
    <t>Заходи із запобігання та ліквідації надзвичайних ситуацій та наслідків стихійного лиха</t>
  </si>
  <si>
    <t>0118110</t>
  </si>
  <si>
    <t>8110</t>
  </si>
  <si>
    <t>Про затвердження Порядку створення та використання матеріального резерву для
запобігання і ліквідації наслідків надзвичайних ситуацій техногенного та природного характеру</t>
  </si>
  <si>
    <t>рішення Нижньовербізької сільської ради від 25.02.2022 року № 829-ХХІІІ/2022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</si>
  <si>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</si>
  <si>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</si>
  <si>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</si>
  <si>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Про затвердження цільової програми надання підтримки внутрішньо переміщеним та/або евакуйованим особам у зв’язку із введенням воєнного стану на 2022 рік</t>
  </si>
  <si>
    <t>рішення виконавчого комітету Нижньовербізької сільської ради від 22.03.2022 року № 40/2022</t>
  </si>
  <si>
    <t>Цільова Програма
«Духовне життя Нижньовербізької сільської
ради на 2021-2024 роки»</t>
  </si>
  <si>
    <t>рішення Нижньовербізької сільської ради від 13.07.2021 року № 371-XІІ/2021</t>
  </si>
  <si>
    <t>Додаток 3</t>
  </si>
  <si>
    <t>від __.06.2022 року № ___-__/2022</t>
  </si>
  <si>
    <t>Секретар сільської ради                                                                                                                     Анастасія РОМАНЕНЧУК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</si>
</sst>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4"/>
      <color indexed="8"/>
      <name val="Times New Roman"/>
      <family val="1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199" fontId="1" fillId="0" borderId="0" applyFont="0" applyFill="0" applyBorder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18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0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0" fontId="8" fillId="26" borderId="2" applyNumberFormat="0" applyAlignment="0" applyProtection="0"/>
    <xf numFmtId="0" fontId="31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6" fillId="0" borderId="11" xfId="0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justify" vertical="center" wrapText="1"/>
    </xf>
    <xf numFmtId="200" fontId="32" fillId="24" borderId="11" xfId="0" applyNumberFormat="1" applyFont="1" applyFill="1" applyBorder="1" applyAlignment="1">
      <alignment vertical="justify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27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 quotePrefix="1">
      <alignment horizontal="center" vertical="center" wrapText="1"/>
    </xf>
    <xf numFmtId="200" fontId="34" fillId="0" borderId="11" xfId="95" applyNumberFormat="1" applyFont="1" applyBorder="1" applyAlignment="1">
      <alignment horizontal="center" vertical="center" wrapText="1"/>
      <protection/>
    </xf>
    <xf numFmtId="200" fontId="32" fillId="0" borderId="11" xfId="95" applyNumberFormat="1" applyFont="1" applyBorder="1" applyAlignment="1">
      <alignment horizontal="center" vertical="center"/>
      <protection/>
    </xf>
    <xf numFmtId="200" fontId="32" fillId="0" borderId="11" xfId="95" applyNumberFormat="1" applyFont="1" applyBorder="1" applyAlignment="1">
      <alignment horizontal="center" vertical="top"/>
      <protection/>
    </xf>
    <xf numFmtId="200" fontId="27" fillId="0" borderId="11" xfId="95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49" fontId="44" fillId="0" borderId="11" xfId="0" applyNumberFormat="1" applyFont="1" applyBorder="1" applyAlignment="1" quotePrefix="1">
      <alignment horizontal="center" vertical="center" wrapText="1"/>
    </xf>
    <xf numFmtId="3" fontId="32" fillId="0" borderId="11" xfId="95" applyNumberFormat="1" applyFont="1" applyBorder="1" applyAlignment="1">
      <alignment horizontal="center" vertical="center"/>
      <protection/>
    </xf>
    <xf numFmtId="3" fontId="4" fillId="0" borderId="11" xfId="95" applyNumberFormat="1" applyFont="1" applyBorder="1" applyAlignment="1">
      <alignment horizontal="center" vertical="center"/>
      <protection/>
    </xf>
    <xf numFmtId="3" fontId="32" fillId="24" borderId="11" xfId="0" applyNumberFormat="1" applyFont="1" applyFill="1" applyBorder="1" applyAlignment="1">
      <alignment horizontal="center" vertical="center"/>
    </xf>
    <xf numFmtId="3" fontId="34" fillId="0" borderId="11" xfId="95" applyNumberFormat="1" applyFont="1" applyBorder="1" applyAlignment="1">
      <alignment horizontal="center" vertical="center" wrapText="1"/>
      <protection/>
    </xf>
    <xf numFmtId="200" fontId="27" fillId="0" borderId="11" xfId="95" applyNumberFormat="1" applyFont="1" applyFill="1" applyBorder="1" applyAlignment="1">
      <alignment horizontal="center" vertical="center" wrapText="1"/>
      <protection/>
    </xf>
    <xf numFmtId="0" fontId="0" fillId="27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00" fontId="34" fillId="0" borderId="11" xfId="95" applyNumberFormat="1" applyFont="1" applyFill="1" applyBorder="1" applyAlignment="1">
      <alignment horizontal="center" vertical="center" wrapText="1"/>
      <protection/>
    </xf>
    <xf numFmtId="3" fontId="34" fillId="0" borderId="11" xfId="95" applyNumberFormat="1" applyFont="1" applyFill="1" applyBorder="1" applyAlignment="1">
      <alignment horizontal="center" vertical="center" wrapText="1"/>
      <protection/>
    </xf>
    <xf numFmtId="3" fontId="32" fillId="0" borderId="11" xfId="95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2" fontId="44" fillId="0" borderId="11" xfId="0" applyNumberFormat="1" applyFont="1" applyBorder="1" applyAlignment="1" quotePrefix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95" applyNumberFormat="1" applyFont="1" applyBorder="1" applyAlignment="1">
      <alignment horizontal="center" vertical="center"/>
      <protection/>
    </xf>
    <xf numFmtId="4" fontId="44" fillId="0" borderId="11" xfId="0" applyNumberFormat="1" applyFont="1" applyBorder="1" applyAlignment="1" quotePrefix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95" applyNumberFormat="1" applyFont="1" applyFill="1" applyBorder="1" applyAlignment="1">
      <alignment horizontal="center" vertical="center"/>
      <protection/>
    </xf>
    <xf numFmtId="0" fontId="44" fillId="0" borderId="11" xfId="0" applyFont="1" applyBorder="1" applyAlignment="1" quotePrefix="1">
      <alignment horizontal="center" vertical="center" wrapText="1"/>
    </xf>
    <xf numFmtId="4" fontId="44" fillId="0" borderId="11" xfId="0" applyNumberFormat="1" applyFont="1" applyBorder="1" applyAlignment="1" quotePrefix="1">
      <alignment horizontal="center" vertical="center" wrapText="1"/>
    </xf>
    <xf numFmtId="0" fontId="44" fillId="0" borderId="11" xfId="0" applyFont="1" applyBorder="1" applyAlignment="1" quotePrefix="1">
      <alignment horizontal="center" vertical="center" wrapText="1"/>
    </xf>
    <xf numFmtId="4" fontId="44" fillId="0" borderId="11" xfId="0" applyNumberFormat="1" applyFont="1" applyBorder="1" applyAlignment="1" quotePrefix="1">
      <alignment horizontal="center" vertical="center" wrapText="1"/>
    </xf>
    <xf numFmtId="3" fontId="0" fillId="0" borderId="0" xfId="0" applyNumberFormat="1" applyFont="1" applyFill="1" applyAlignment="1" applyProtection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95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4" fillId="0" borderId="13" xfId="0" applyFont="1" applyBorder="1" applyAlignment="1" quotePrefix="1">
      <alignment horizontal="center" vertical="center" wrapText="1"/>
    </xf>
    <xf numFmtId="0" fontId="44" fillId="0" borderId="14" xfId="0" applyFont="1" applyBorder="1" applyAlignment="1" quotePrefix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4" fillId="0" borderId="13" xfId="0" applyNumberFormat="1" applyFont="1" applyBorder="1" applyAlignment="1" quotePrefix="1">
      <alignment horizontal="center" vertical="center" wrapText="1"/>
    </xf>
    <xf numFmtId="4" fontId="44" fillId="0" borderId="14" xfId="0" applyNumberFormat="1" applyFont="1" applyBorder="1" applyAlignment="1" quotePrefix="1">
      <alignment horizontal="center" vertical="center" wrapText="1"/>
    </xf>
    <xf numFmtId="49" fontId="4" fillId="0" borderId="13" xfId="0" applyNumberFormat="1" applyFont="1" applyBorder="1" applyAlignment="1" quotePrefix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quotePrefix="1">
      <alignment horizontal="left"/>
    </xf>
    <xf numFmtId="0" fontId="46" fillId="0" borderId="0" xfId="0" applyFont="1" applyAlignment="1">
      <alignment horizontal="left"/>
    </xf>
    <xf numFmtId="2" fontId="44" fillId="0" borderId="13" xfId="0" applyNumberFormat="1" applyFont="1" applyBorder="1" applyAlignment="1" quotePrefix="1">
      <alignment horizontal="center" vertical="center" wrapText="1"/>
    </xf>
    <xf numFmtId="2" fontId="44" fillId="0" borderId="14" xfId="0" applyNumberFormat="1" applyFont="1" applyBorder="1" applyAlignment="1" quotePrefix="1">
      <alignment horizontal="center" vertical="center" wrapText="1"/>
    </xf>
    <xf numFmtId="0" fontId="32" fillId="0" borderId="0" xfId="0" applyFont="1" applyAlignment="1">
      <alignment/>
    </xf>
    <xf numFmtId="0" fontId="19" fillId="0" borderId="0" xfId="0" applyFont="1" applyAlignment="1">
      <alignment/>
    </xf>
    <xf numFmtId="0" fontId="32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Percent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Назва" xfId="99"/>
    <cellStyle name="Нейтральный" xfId="100"/>
    <cellStyle name="Обчислення" xfId="101"/>
    <cellStyle name="Обычный 2" xfId="102"/>
    <cellStyle name="Followed Hyperlink" xfId="103"/>
    <cellStyle name="Підсумок" xfId="104"/>
    <cellStyle name="Плохой" xfId="105"/>
    <cellStyle name="Поганий" xfId="106"/>
    <cellStyle name="Пояснение" xfId="107"/>
    <cellStyle name="Примечание" xfId="108"/>
    <cellStyle name="Примітка" xfId="109"/>
    <cellStyle name="Результат" xfId="110"/>
    <cellStyle name="Середній" xfId="111"/>
    <cellStyle name="Стиль 1" xfId="112"/>
    <cellStyle name="Текст попередження" xfId="113"/>
    <cellStyle name="Текст поясненн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60" zoomScaleNormal="60" zoomScaleSheetLayoutView="100" zoomScalePageLayoutView="0" workbookViewId="0" topLeftCell="B1">
      <selection activeCell="B69" sqref="B69"/>
    </sheetView>
  </sheetViews>
  <sheetFormatPr defaultColWidth="9.16015625" defaultRowHeight="12.75"/>
  <cols>
    <col min="1" max="1" width="3.83203125" style="5" hidden="1" customWidth="1"/>
    <col min="2" max="2" width="14" style="11" customWidth="1"/>
    <col min="3" max="3" width="13.33203125" style="11" customWidth="1"/>
    <col min="4" max="4" width="15.33203125" style="11" customWidth="1"/>
    <col min="5" max="5" width="50.83203125" style="5" customWidth="1"/>
    <col min="6" max="6" width="65.5" style="5" customWidth="1"/>
    <col min="7" max="7" width="30.83203125" style="5" customWidth="1"/>
    <col min="8" max="8" width="20.83203125" style="5" customWidth="1"/>
    <col min="9" max="9" width="22.33203125" style="5" customWidth="1"/>
    <col min="10" max="10" width="20.83203125" style="5" customWidth="1"/>
    <col min="11" max="11" width="26.83203125" style="5" customWidth="1"/>
    <col min="12" max="12" width="4.33203125" style="4" customWidth="1"/>
    <col min="13" max="16384" width="9.16015625" style="4" customWidth="1"/>
  </cols>
  <sheetData>
    <row r="1" spans="1:11" s="10" customFormat="1" ht="18.75" customHeight="1">
      <c r="A1" s="9"/>
      <c r="B1" s="27"/>
      <c r="C1" s="27"/>
      <c r="D1" s="27"/>
      <c r="E1" s="27"/>
      <c r="F1" s="27"/>
      <c r="G1" s="27"/>
      <c r="H1" s="27"/>
      <c r="I1" s="71" t="s">
        <v>185</v>
      </c>
      <c r="J1" s="71"/>
      <c r="K1" s="71"/>
    </row>
    <row r="2" spans="1:11" s="10" customFormat="1" ht="18.75" customHeight="1">
      <c r="A2" s="9"/>
      <c r="B2" s="27"/>
      <c r="C2" s="27"/>
      <c r="D2" s="27"/>
      <c r="E2" s="27"/>
      <c r="F2" s="27"/>
      <c r="G2" s="27"/>
      <c r="H2" s="27"/>
      <c r="I2" s="71" t="s">
        <v>64</v>
      </c>
      <c r="J2" s="71"/>
      <c r="K2" s="71"/>
    </row>
    <row r="3" spans="1:11" s="10" customFormat="1" ht="18.75" customHeight="1">
      <c r="A3" s="9"/>
      <c r="B3" s="27"/>
      <c r="C3" s="27"/>
      <c r="D3" s="27"/>
      <c r="E3" s="27"/>
      <c r="F3" s="27"/>
      <c r="G3" s="27"/>
      <c r="H3" s="27"/>
      <c r="I3" s="71" t="s">
        <v>186</v>
      </c>
      <c r="J3" s="71"/>
      <c r="K3" s="71"/>
    </row>
    <row r="4" spans="1:11" s="10" customFormat="1" ht="18.75" customHeight="1">
      <c r="A4" s="9"/>
      <c r="B4" s="27"/>
      <c r="C4" s="27"/>
      <c r="D4" s="27"/>
      <c r="E4" s="27"/>
      <c r="F4" s="27"/>
      <c r="G4" s="27"/>
      <c r="H4" s="27"/>
      <c r="I4" s="35"/>
      <c r="J4" s="27"/>
      <c r="K4" s="35"/>
    </row>
    <row r="5" spans="9:12" ht="18.75" customHeight="1">
      <c r="I5" s="74" t="s">
        <v>154</v>
      </c>
      <c r="J5" s="74"/>
      <c r="K5" s="74"/>
      <c r="L5" s="20"/>
    </row>
    <row r="6" spans="9:12" ht="18.75" customHeight="1">
      <c r="I6" s="102" t="s">
        <v>64</v>
      </c>
      <c r="J6" s="103"/>
      <c r="K6" s="103"/>
      <c r="L6" s="103"/>
    </row>
    <row r="7" spans="9:12" ht="37.5" customHeight="1">
      <c r="I7" s="104" t="s">
        <v>161</v>
      </c>
      <c r="J7" s="105"/>
      <c r="K7" s="105"/>
      <c r="L7" s="103"/>
    </row>
    <row r="8" spans="9:12" ht="18.75" customHeight="1">
      <c r="I8" s="102" t="s">
        <v>155</v>
      </c>
      <c r="J8" s="103"/>
      <c r="K8" s="103"/>
      <c r="L8" s="103"/>
    </row>
    <row r="9" spans="9:11" ht="18.75" customHeight="1">
      <c r="I9" s="21"/>
      <c r="J9" s="21"/>
      <c r="K9" s="21"/>
    </row>
    <row r="10" spans="1:11" ht="39.75" customHeight="1">
      <c r="A10" s="3"/>
      <c r="B10" s="94" t="s">
        <v>150</v>
      </c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8.75" customHeight="1">
      <c r="A11" s="3"/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18.75" customHeight="1">
      <c r="A12" s="3"/>
      <c r="B12" s="98" t="s">
        <v>100</v>
      </c>
      <c r="C12" s="98"/>
      <c r="D12" s="51"/>
      <c r="E12" s="51"/>
      <c r="F12" s="51"/>
      <c r="G12" s="51"/>
      <c r="H12" s="51"/>
      <c r="I12" s="51"/>
      <c r="J12" s="51"/>
      <c r="K12" s="51"/>
    </row>
    <row r="13" spans="1:11" ht="18.75" customHeight="1">
      <c r="A13" s="3"/>
      <c r="B13" s="99" t="s">
        <v>91</v>
      </c>
      <c r="C13" s="99"/>
      <c r="D13" s="51"/>
      <c r="E13" s="51"/>
      <c r="F13" s="51"/>
      <c r="G13" s="51"/>
      <c r="H13" s="51"/>
      <c r="I13" s="51"/>
      <c r="J13" s="51"/>
      <c r="K13" s="51"/>
    </row>
    <row r="14" spans="1:11" ht="18.75" customHeight="1">
      <c r="A14" s="3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2:11" ht="18.75">
      <c r="B15" s="12"/>
      <c r="C15" s="13"/>
      <c r="D15" s="13"/>
      <c r="E15" s="6"/>
      <c r="F15" s="15"/>
      <c r="G15" s="15"/>
      <c r="H15" s="15"/>
      <c r="I15" s="15"/>
      <c r="J15" s="16"/>
      <c r="K15" s="22" t="s">
        <v>7</v>
      </c>
    </row>
    <row r="16" spans="1:11" ht="91.5" customHeight="1">
      <c r="A16" s="14"/>
      <c r="B16" s="97" t="s">
        <v>9</v>
      </c>
      <c r="C16" s="97" t="s">
        <v>45</v>
      </c>
      <c r="D16" s="97" t="s">
        <v>46</v>
      </c>
      <c r="E16" s="97" t="s">
        <v>47</v>
      </c>
      <c r="F16" s="95" t="s">
        <v>5</v>
      </c>
      <c r="G16" s="95" t="s">
        <v>48</v>
      </c>
      <c r="H16" s="95" t="s">
        <v>49</v>
      </c>
      <c r="I16" s="96" t="s">
        <v>0</v>
      </c>
      <c r="J16" s="95" t="s">
        <v>1</v>
      </c>
      <c r="K16" s="95"/>
    </row>
    <row r="17" spans="1:11" ht="91.5" customHeight="1">
      <c r="A17" s="14"/>
      <c r="B17" s="97"/>
      <c r="C17" s="97"/>
      <c r="D17" s="97"/>
      <c r="E17" s="97"/>
      <c r="F17" s="95"/>
      <c r="G17" s="95"/>
      <c r="H17" s="95"/>
      <c r="I17" s="96"/>
      <c r="J17" s="1" t="s">
        <v>50</v>
      </c>
      <c r="K17" s="1" t="s">
        <v>51</v>
      </c>
    </row>
    <row r="18" spans="1:11" ht="30" customHeight="1">
      <c r="A18" s="14"/>
      <c r="B18" s="56">
        <v>1</v>
      </c>
      <c r="C18" s="56">
        <v>2</v>
      </c>
      <c r="D18" s="56">
        <v>3</v>
      </c>
      <c r="E18" s="56">
        <v>4</v>
      </c>
      <c r="F18" s="1">
        <v>5</v>
      </c>
      <c r="G18" s="1">
        <v>6</v>
      </c>
      <c r="H18" s="1">
        <v>7</v>
      </c>
      <c r="I18" s="2">
        <v>8</v>
      </c>
      <c r="J18" s="1">
        <v>9</v>
      </c>
      <c r="K18" s="1">
        <v>10</v>
      </c>
    </row>
    <row r="19" spans="1:11" s="8" customFormat="1" ht="39.75" customHeight="1">
      <c r="A19" s="7"/>
      <c r="B19" s="17" t="s">
        <v>3</v>
      </c>
      <c r="C19" s="17"/>
      <c r="D19" s="17"/>
      <c r="E19" s="64" t="s">
        <v>65</v>
      </c>
      <c r="F19" s="32"/>
      <c r="G19" s="32"/>
      <c r="H19" s="37">
        <f>H20</f>
        <v>8677470</v>
      </c>
      <c r="I19" s="37">
        <f>I20</f>
        <v>6603315</v>
      </c>
      <c r="J19" s="37">
        <f>J20</f>
        <v>2074155</v>
      </c>
      <c r="K19" s="37">
        <f>K20</f>
        <v>670655</v>
      </c>
    </row>
    <row r="20" spans="2:11" ht="39.75" customHeight="1">
      <c r="B20" s="17" t="s">
        <v>2</v>
      </c>
      <c r="C20" s="17"/>
      <c r="D20" s="17"/>
      <c r="E20" s="64" t="s">
        <v>65</v>
      </c>
      <c r="F20" s="33"/>
      <c r="G20" s="33"/>
      <c r="H20" s="37">
        <f>SUM(H21:H59)</f>
        <v>8677470</v>
      </c>
      <c r="I20" s="37">
        <f>SUM(I21:I59)</f>
        <v>6603315</v>
      </c>
      <c r="J20" s="37">
        <f>SUM(J21:J59)</f>
        <v>2074155</v>
      </c>
      <c r="K20" s="37">
        <f>SUM(K21:K59)</f>
        <v>670655</v>
      </c>
    </row>
    <row r="21" spans="2:11" ht="120" customHeight="1">
      <c r="B21" s="30" t="s">
        <v>36</v>
      </c>
      <c r="C21" s="29" t="s">
        <v>44</v>
      </c>
      <c r="D21" s="29" t="s">
        <v>39</v>
      </c>
      <c r="E21" s="50" t="s">
        <v>35</v>
      </c>
      <c r="F21" s="31" t="s">
        <v>113</v>
      </c>
      <c r="G21" s="31" t="s">
        <v>114</v>
      </c>
      <c r="H21" s="40">
        <f>SUM(I21:J21)</f>
        <v>235960</v>
      </c>
      <c r="I21" s="52">
        <v>235960</v>
      </c>
      <c r="J21" s="37"/>
      <c r="K21" s="37"/>
    </row>
    <row r="22" spans="2:11" ht="120" customHeight="1">
      <c r="B22" s="30" t="s">
        <v>36</v>
      </c>
      <c r="C22" s="36" t="s">
        <v>44</v>
      </c>
      <c r="D22" s="29" t="s">
        <v>39</v>
      </c>
      <c r="E22" s="50" t="s">
        <v>35</v>
      </c>
      <c r="F22" s="31" t="s">
        <v>40</v>
      </c>
      <c r="G22" s="31" t="s">
        <v>115</v>
      </c>
      <c r="H22" s="40">
        <f>SUM(I22:J22)</f>
        <v>41278</v>
      </c>
      <c r="I22" s="37">
        <v>41278</v>
      </c>
      <c r="J22" s="37"/>
      <c r="K22" s="37"/>
    </row>
    <row r="23" spans="2:11" ht="120" customHeight="1">
      <c r="B23" s="72" t="s">
        <v>66</v>
      </c>
      <c r="C23" s="72" t="s">
        <v>67</v>
      </c>
      <c r="D23" s="77" t="s">
        <v>68</v>
      </c>
      <c r="E23" s="77" t="s">
        <v>69</v>
      </c>
      <c r="F23" s="41" t="s">
        <v>135</v>
      </c>
      <c r="G23" s="31" t="s">
        <v>116</v>
      </c>
      <c r="H23" s="40">
        <f>SUM(I23:J23)</f>
        <v>15600</v>
      </c>
      <c r="I23" s="37">
        <v>15600</v>
      </c>
      <c r="J23" s="37"/>
      <c r="K23" s="37"/>
    </row>
    <row r="24" spans="2:11" ht="120" customHeight="1">
      <c r="B24" s="73"/>
      <c r="C24" s="73"/>
      <c r="D24" s="78"/>
      <c r="E24" s="78"/>
      <c r="F24" s="31" t="s">
        <v>40</v>
      </c>
      <c r="G24" s="31" t="s">
        <v>115</v>
      </c>
      <c r="H24" s="40">
        <f>SUM(I24:J24)</f>
        <v>69813</v>
      </c>
      <c r="I24" s="37">
        <v>69813</v>
      </c>
      <c r="J24" s="37"/>
      <c r="K24" s="37"/>
    </row>
    <row r="25" spans="2:13" ht="120" customHeight="1">
      <c r="B25" s="72" t="s">
        <v>101</v>
      </c>
      <c r="C25" s="72" t="s">
        <v>102</v>
      </c>
      <c r="D25" s="77" t="s">
        <v>8</v>
      </c>
      <c r="E25" s="77" t="s">
        <v>103</v>
      </c>
      <c r="F25" s="41" t="s">
        <v>93</v>
      </c>
      <c r="G25" s="31" t="s">
        <v>116</v>
      </c>
      <c r="H25" s="40">
        <f aca="true" t="shared" si="0" ref="H25:H59">SUM(I25:J25)</f>
        <v>119040</v>
      </c>
      <c r="I25" s="65">
        <v>119040</v>
      </c>
      <c r="J25" s="37"/>
      <c r="K25" s="37"/>
      <c r="M25" s="28"/>
    </row>
    <row r="26" spans="2:13" ht="120" customHeight="1">
      <c r="B26" s="73"/>
      <c r="C26" s="73"/>
      <c r="D26" s="78"/>
      <c r="E26" s="78"/>
      <c r="F26" s="41" t="s">
        <v>62</v>
      </c>
      <c r="G26" s="31" t="s">
        <v>63</v>
      </c>
      <c r="H26" s="40">
        <f t="shared" si="0"/>
        <v>120000</v>
      </c>
      <c r="I26" s="52">
        <v>120000</v>
      </c>
      <c r="J26" s="37"/>
      <c r="K26" s="37"/>
      <c r="M26" s="28"/>
    </row>
    <row r="27" spans="1:13" ht="120" customHeight="1">
      <c r="A27" s="43"/>
      <c r="B27" s="72" t="s">
        <v>104</v>
      </c>
      <c r="C27" s="72" t="s">
        <v>105</v>
      </c>
      <c r="D27" s="77" t="s">
        <v>57</v>
      </c>
      <c r="E27" s="77" t="s">
        <v>58</v>
      </c>
      <c r="F27" s="34" t="s">
        <v>117</v>
      </c>
      <c r="G27" s="46" t="s">
        <v>118</v>
      </c>
      <c r="H27" s="40">
        <f t="shared" si="0"/>
        <v>100000</v>
      </c>
      <c r="I27" s="38">
        <v>100000</v>
      </c>
      <c r="J27" s="37"/>
      <c r="K27" s="37"/>
      <c r="M27" s="28"/>
    </row>
    <row r="28" spans="1:13" ht="120" customHeight="1">
      <c r="A28" s="14"/>
      <c r="B28" s="73"/>
      <c r="C28" s="73"/>
      <c r="D28" s="78"/>
      <c r="E28" s="78"/>
      <c r="F28" s="34" t="s">
        <v>119</v>
      </c>
      <c r="G28" s="46" t="s">
        <v>120</v>
      </c>
      <c r="H28" s="40">
        <f t="shared" si="0"/>
        <v>30000</v>
      </c>
      <c r="I28" s="38">
        <v>30000</v>
      </c>
      <c r="J28" s="37"/>
      <c r="K28" s="37"/>
      <c r="M28" s="28"/>
    </row>
    <row r="29" spans="2:13" ht="120" customHeight="1">
      <c r="B29" s="44" t="s">
        <v>41</v>
      </c>
      <c r="C29" s="45">
        <v>2111</v>
      </c>
      <c r="D29" s="44" t="s">
        <v>42</v>
      </c>
      <c r="E29" s="63" t="s">
        <v>43</v>
      </c>
      <c r="F29" s="41" t="s">
        <v>94</v>
      </c>
      <c r="G29" s="46" t="s">
        <v>121</v>
      </c>
      <c r="H29" s="40">
        <f t="shared" si="0"/>
        <v>576200</v>
      </c>
      <c r="I29" s="57">
        <v>576200</v>
      </c>
      <c r="J29" s="48"/>
      <c r="K29" s="48"/>
      <c r="M29" s="28"/>
    </row>
    <row r="30" spans="2:13" ht="120" customHeight="1">
      <c r="B30" s="30" t="s">
        <v>70</v>
      </c>
      <c r="C30" s="30" t="s">
        <v>71</v>
      </c>
      <c r="D30" s="53" t="s">
        <v>72</v>
      </c>
      <c r="E30" s="61" t="s">
        <v>73</v>
      </c>
      <c r="F30" s="41" t="s">
        <v>97</v>
      </c>
      <c r="G30" s="46" t="s">
        <v>96</v>
      </c>
      <c r="H30" s="40">
        <f t="shared" si="0"/>
        <v>20000</v>
      </c>
      <c r="I30" s="57">
        <v>20000</v>
      </c>
      <c r="J30" s="48"/>
      <c r="K30" s="48"/>
      <c r="M30" s="28"/>
    </row>
    <row r="31" spans="2:13" ht="120" customHeight="1">
      <c r="B31" s="60" t="s">
        <v>74</v>
      </c>
      <c r="C31" s="60" t="s">
        <v>75</v>
      </c>
      <c r="D31" s="61" t="s">
        <v>72</v>
      </c>
      <c r="E31" s="61" t="s">
        <v>76</v>
      </c>
      <c r="F31" s="41" t="s">
        <v>99</v>
      </c>
      <c r="G31" s="46" t="s">
        <v>122</v>
      </c>
      <c r="H31" s="40">
        <f t="shared" si="0"/>
        <v>100000</v>
      </c>
      <c r="I31" s="57">
        <v>100000</v>
      </c>
      <c r="J31" s="48"/>
      <c r="K31" s="48"/>
      <c r="M31" s="28"/>
    </row>
    <row r="32" spans="2:13" ht="120" customHeight="1">
      <c r="B32" s="60" t="s">
        <v>74</v>
      </c>
      <c r="C32" s="60" t="s">
        <v>75</v>
      </c>
      <c r="D32" s="61" t="s">
        <v>72</v>
      </c>
      <c r="E32" s="61" t="s">
        <v>76</v>
      </c>
      <c r="F32" s="41" t="s">
        <v>160</v>
      </c>
      <c r="G32" s="46" t="s">
        <v>156</v>
      </c>
      <c r="H32" s="40">
        <f t="shared" si="0"/>
        <v>100000</v>
      </c>
      <c r="I32" s="57">
        <v>100000</v>
      </c>
      <c r="J32" s="48"/>
      <c r="K32" s="48"/>
      <c r="M32" s="28"/>
    </row>
    <row r="33" spans="2:13" ht="120" customHeight="1">
      <c r="B33" s="60" t="s">
        <v>139</v>
      </c>
      <c r="C33" s="60" t="s">
        <v>140</v>
      </c>
      <c r="D33" s="61" t="s">
        <v>141</v>
      </c>
      <c r="E33" s="61" t="s">
        <v>142</v>
      </c>
      <c r="F33" s="41" t="s">
        <v>93</v>
      </c>
      <c r="G33" s="46" t="s">
        <v>54</v>
      </c>
      <c r="H33" s="40">
        <f t="shared" si="0"/>
        <v>8000</v>
      </c>
      <c r="I33" s="57">
        <v>8000</v>
      </c>
      <c r="J33" s="48"/>
      <c r="K33" s="48"/>
      <c r="M33" s="28"/>
    </row>
    <row r="34" spans="1:13" ht="99.75" customHeight="1">
      <c r="A34" s="42"/>
      <c r="B34" s="44" t="s">
        <v>14</v>
      </c>
      <c r="C34" s="45">
        <v>3133</v>
      </c>
      <c r="D34" s="44" t="s">
        <v>15</v>
      </c>
      <c r="E34" s="63" t="s">
        <v>16</v>
      </c>
      <c r="F34" s="41" t="s">
        <v>92</v>
      </c>
      <c r="G34" s="31" t="s">
        <v>133</v>
      </c>
      <c r="H34" s="47">
        <f t="shared" si="0"/>
        <v>30000</v>
      </c>
      <c r="I34" s="48">
        <v>30000</v>
      </c>
      <c r="J34" s="48"/>
      <c r="K34" s="48"/>
      <c r="M34" s="28"/>
    </row>
    <row r="35" spans="1:13" ht="120" customHeight="1">
      <c r="A35" s="42"/>
      <c r="B35" s="44" t="s">
        <v>17</v>
      </c>
      <c r="C35" s="45">
        <v>3140</v>
      </c>
      <c r="D35" s="44" t="s">
        <v>15</v>
      </c>
      <c r="E35" s="63" t="s">
        <v>18</v>
      </c>
      <c r="F35" s="41" t="s">
        <v>136</v>
      </c>
      <c r="G35" s="46" t="s">
        <v>134</v>
      </c>
      <c r="H35" s="47">
        <f t="shared" si="0"/>
        <v>60000</v>
      </c>
      <c r="I35" s="48">
        <v>60000</v>
      </c>
      <c r="J35" s="48"/>
      <c r="K35" s="48"/>
      <c r="M35" s="28"/>
    </row>
    <row r="36" spans="1:13" ht="147.75" customHeight="1">
      <c r="A36" s="42"/>
      <c r="B36" s="30" t="s">
        <v>77</v>
      </c>
      <c r="C36" s="30" t="s">
        <v>78</v>
      </c>
      <c r="D36" s="53" t="s">
        <v>67</v>
      </c>
      <c r="E36" s="61" t="s">
        <v>79</v>
      </c>
      <c r="F36" s="41" t="s">
        <v>93</v>
      </c>
      <c r="G36" s="31" t="s">
        <v>116</v>
      </c>
      <c r="H36" s="47">
        <f t="shared" si="0"/>
        <v>90000</v>
      </c>
      <c r="I36" s="48">
        <v>90000</v>
      </c>
      <c r="J36" s="48"/>
      <c r="K36" s="48"/>
      <c r="M36" s="28"/>
    </row>
    <row r="37" spans="1:13" ht="120" customHeight="1">
      <c r="A37" s="42"/>
      <c r="B37" s="44" t="s">
        <v>32</v>
      </c>
      <c r="C37" s="45">
        <v>3180</v>
      </c>
      <c r="D37" s="49" t="s">
        <v>6</v>
      </c>
      <c r="E37" s="63" t="s">
        <v>19</v>
      </c>
      <c r="F37" s="41" t="s">
        <v>93</v>
      </c>
      <c r="G37" s="31" t="s">
        <v>116</v>
      </c>
      <c r="H37" s="47">
        <f t="shared" si="0"/>
        <v>92000</v>
      </c>
      <c r="I37" s="48">
        <v>92000</v>
      </c>
      <c r="J37" s="48"/>
      <c r="K37" s="48"/>
      <c r="M37" s="28"/>
    </row>
    <row r="38" spans="1:13" ht="120" customHeight="1">
      <c r="A38" s="42"/>
      <c r="B38" s="60" t="s">
        <v>178</v>
      </c>
      <c r="C38" s="60" t="s">
        <v>179</v>
      </c>
      <c r="D38" s="61" t="s">
        <v>141</v>
      </c>
      <c r="E38" s="61" t="s">
        <v>180</v>
      </c>
      <c r="F38" s="41" t="s">
        <v>181</v>
      </c>
      <c r="G38" s="31" t="s">
        <v>182</v>
      </c>
      <c r="H38" s="47">
        <f t="shared" si="0"/>
        <v>1400000</v>
      </c>
      <c r="I38" s="48"/>
      <c r="J38" s="48">
        <v>1400000</v>
      </c>
      <c r="K38" s="48"/>
      <c r="M38" s="28"/>
    </row>
    <row r="39" spans="1:13" ht="120" customHeight="1">
      <c r="A39" s="42"/>
      <c r="B39" s="68" t="s">
        <v>52</v>
      </c>
      <c r="C39" s="69">
        <v>3241</v>
      </c>
      <c r="D39" s="68" t="s">
        <v>11</v>
      </c>
      <c r="E39" s="70" t="s">
        <v>53</v>
      </c>
      <c r="F39" s="31" t="s">
        <v>40</v>
      </c>
      <c r="G39" s="31" t="s">
        <v>115</v>
      </c>
      <c r="H39" s="47">
        <f>SUM(I39:J39)</f>
        <v>69674</v>
      </c>
      <c r="I39" s="48">
        <v>46774</v>
      </c>
      <c r="J39" s="48">
        <v>22900</v>
      </c>
      <c r="K39" s="48">
        <v>22900</v>
      </c>
      <c r="M39" s="28"/>
    </row>
    <row r="40" spans="1:13" ht="99.75" customHeight="1">
      <c r="A40" s="42"/>
      <c r="B40" s="44" t="s">
        <v>33</v>
      </c>
      <c r="C40" s="45">
        <v>3242</v>
      </c>
      <c r="D40" s="44" t="s">
        <v>11</v>
      </c>
      <c r="E40" s="63" t="s">
        <v>34</v>
      </c>
      <c r="F40" s="41" t="s">
        <v>93</v>
      </c>
      <c r="G40" s="31" t="s">
        <v>116</v>
      </c>
      <c r="H40" s="47">
        <f t="shared" si="0"/>
        <v>485700</v>
      </c>
      <c r="I40" s="48">
        <v>485700</v>
      </c>
      <c r="J40" s="48"/>
      <c r="K40" s="48"/>
      <c r="M40" s="28"/>
    </row>
    <row r="41" spans="1:13" ht="120" customHeight="1">
      <c r="A41" s="42"/>
      <c r="B41" s="60" t="s">
        <v>162</v>
      </c>
      <c r="C41" s="60" t="s">
        <v>163</v>
      </c>
      <c r="D41" s="61" t="s">
        <v>164</v>
      </c>
      <c r="E41" s="61" t="s">
        <v>165</v>
      </c>
      <c r="F41" s="31" t="s">
        <v>40</v>
      </c>
      <c r="G41" s="31" t="s">
        <v>115</v>
      </c>
      <c r="H41" s="47">
        <f t="shared" si="0"/>
        <v>69830</v>
      </c>
      <c r="I41" s="48">
        <v>520</v>
      </c>
      <c r="J41" s="48">
        <v>69310</v>
      </c>
      <c r="K41" s="48">
        <v>69310</v>
      </c>
      <c r="M41" s="28"/>
    </row>
    <row r="42" spans="1:13" ht="99.75" customHeight="1">
      <c r="A42" s="42"/>
      <c r="B42" s="85" t="s">
        <v>128</v>
      </c>
      <c r="C42" s="83">
        <v>4082</v>
      </c>
      <c r="D42" s="85" t="s">
        <v>129</v>
      </c>
      <c r="E42" s="83" t="s">
        <v>130</v>
      </c>
      <c r="F42" s="41" t="s">
        <v>131</v>
      </c>
      <c r="G42" s="46" t="s">
        <v>132</v>
      </c>
      <c r="H42" s="47">
        <f t="shared" si="0"/>
        <v>210000</v>
      </c>
      <c r="I42" s="48">
        <v>210000</v>
      </c>
      <c r="J42" s="48"/>
      <c r="K42" s="48"/>
      <c r="M42" s="28"/>
    </row>
    <row r="43" spans="1:13" ht="99.75" customHeight="1">
      <c r="A43" s="42"/>
      <c r="B43" s="87"/>
      <c r="C43" s="84"/>
      <c r="D43" s="87"/>
      <c r="E43" s="84"/>
      <c r="F43" s="41" t="s">
        <v>183</v>
      </c>
      <c r="G43" s="46" t="s">
        <v>184</v>
      </c>
      <c r="H43" s="47">
        <f t="shared" si="0"/>
        <v>210000</v>
      </c>
      <c r="I43" s="48"/>
      <c r="J43" s="48">
        <v>210000</v>
      </c>
      <c r="K43" s="48">
        <v>210000</v>
      </c>
      <c r="M43" s="28"/>
    </row>
    <row r="44" spans="1:13" ht="99.75" customHeight="1">
      <c r="A44" s="42"/>
      <c r="B44" s="44" t="s">
        <v>20</v>
      </c>
      <c r="C44" s="45">
        <v>5011</v>
      </c>
      <c r="D44" s="44" t="s">
        <v>21</v>
      </c>
      <c r="E44" s="63" t="s">
        <v>22</v>
      </c>
      <c r="F44" s="41" t="s">
        <v>137</v>
      </c>
      <c r="G44" s="46" t="s">
        <v>123</v>
      </c>
      <c r="H44" s="47">
        <f t="shared" si="0"/>
        <v>50000</v>
      </c>
      <c r="I44" s="48">
        <v>50000</v>
      </c>
      <c r="J44" s="48"/>
      <c r="K44" s="48"/>
      <c r="M44" s="28"/>
    </row>
    <row r="45" spans="1:13" ht="99.75" customHeight="1">
      <c r="A45" s="42"/>
      <c r="B45" s="60" t="s">
        <v>151</v>
      </c>
      <c r="C45" s="60" t="s">
        <v>152</v>
      </c>
      <c r="D45" s="61" t="s">
        <v>12</v>
      </c>
      <c r="E45" s="61" t="s">
        <v>153</v>
      </c>
      <c r="F45" s="41" t="s">
        <v>159</v>
      </c>
      <c r="G45" s="46" t="s">
        <v>157</v>
      </c>
      <c r="H45" s="47">
        <f t="shared" si="0"/>
        <v>40000</v>
      </c>
      <c r="I45" s="48">
        <v>40000</v>
      </c>
      <c r="J45" s="48"/>
      <c r="K45" s="48"/>
      <c r="M45" s="28"/>
    </row>
    <row r="46" spans="1:13" ht="99.75" customHeight="1">
      <c r="A46" s="42"/>
      <c r="B46" s="85" t="s">
        <v>23</v>
      </c>
      <c r="C46" s="88">
        <v>6030</v>
      </c>
      <c r="D46" s="91" t="s">
        <v>12</v>
      </c>
      <c r="E46" s="88" t="s">
        <v>24</v>
      </c>
      <c r="F46" s="41" t="s">
        <v>138</v>
      </c>
      <c r="G46" s="46" t="s">
        <v>124</v>
      </c>
      <c r="H46" s="47">
        <f>SUM(I46:J46)</f>
        <v>1363500</v>
      </c>
      <c r="I46" s="48">
        <v>1363500</v>
      </c>
      <c r="J46" s="48"/>
      <c r="K46" s="48"/>
      <c r="M46" s="28"/>
    </row>
    <row r="47" spans="1:13" ht="99.75" customHeight="1">
      <c r="A47" s="42"/>
      <c r="B47" s="86"/>
      <c r="C47" s="89"/>
      <c r="D47" s="92"/>
      <c r="E47" s="89"/>
      <c r="F47" s="41" t="s">
        <v>159</v>
      </c>
      <c r="G47" s="46" t="s">
        <v>157</v>
      </c>
      <c r="H47" s="47">
        <f>SUM(I47:J47)</f>
        <v>224730</v>
      </c>
      <c r="I47" s="48">
        <v>224730</v>
      </c>
      <c r="J47" s="48"/>
      <c r="K47" s="48"/>
      <c r="M47" s="28"/>
    </row>
    <row r="48" spans="1:13" ht="120" customHeight="1">
      <c r="A48" s="42"/>
      <c r="B48" s="87"/>
      <c r="C48" s="90"/>
      <c r="D48" s="93"/>
      <c r="E48" s="90"/>
      <c r="F48" s="31" t="s">
        <v>40</v>
      </c>
      <c r="G48" s="31" t="s">
        <v>115</v>
      </c>
      <c r="H48" s="47">
        <f>SUM(I48:J48)</f>
        <v>168445</v>
      </c>
      <c r="I48" s="48"/>
      <c r="J48" s="48">
        <v>168445</v>
      </c>
      <c r="K48" s="48">
        <v>168445</v>
      </c>
      <c r="M48" s="28"/>
    </row>
    <row r="49" spans="1:13" ht="180" customHeight="1">
      <c r="A49" s="42"/>
      <c r="B49" s="60" t="s">
        <v>143</v>
      </c>
      <c r="C49" s="60" t="s">
        <v>144</v>
      </c>
      <c r="D49" s="61" t="s">
        <v>145</v>
      </c>
      <c r="E49" s="61" t="s">
        <v>146</v>
      </c>
      <c r="F49" s="31" t="s">
        <v>147</v>
      </c>
      <c r="G49" s="46" t="s">
        <v>158</v>
      </c>
      <c r="H49" s="47">
        <f>SUM(I49:J49)</f>
        <v>61000</v>
      </c>
      <c r="I49" s="48">
        <v>61000</v>
      </c>
      <c r="J49" s="48"/>
      <c r="K49" s="48"/>
      <c r="M49" s="28"/>
    </row>
    <row r="50" spans="1:13" ht="109.5" customHeight="1">
      <c r="A50" s="42"/>
      <c r="B50" s="58" t="s">
        <v>107</v>
      </c>
      <c r="C50" s="58" t="s">
        <v>108</v>
      </c>
      <c r="D50" s="59" t="s">
        <v>109</v>
      </c>
      <c r="E50" s="61" t="s">
        <v>110</v>
      </c>
      <c r="F50" s="41" t="s">
        <v>111</v>
      </c>
      <c r="G50" s="46" t="s">
        <v>112</v>
      </c>
      <c r="H50" s="47">
        <f>SUM(I50:J50)</f>
        <v>100000</v>
      </c>
      <c r="I50" s="48">
        <v>100000</v>
      </c>
      <c r="J50" s="48"/>
      <c r="K50" s="48"/>
      <c r="M50" s="28"/>
    </row>
    <row r="51" spans="2:13" ht="99.75" customHeight="1">
      <c r="B51" s="29" t="s">
        <v>55</v>
      </c>
      <c r="C51" s="30" t="s">
        <v>37</v>
      </c>
      <c r="D51" s="29" t="s">
        <v>13</v>
      </c>
      <c r="E51" s="50" t="s">
        <v>38</v>
      </c>
      <c r="F51" s="41" t="s">
        <v>95</v>
      </c>
      <c r="G51" s="46" t="s">
        <v>124</v>
      </c>
      <c r="H51" s="40">
        <f t="shared" si="0"/>
        <v>230400</v>
      </c>
      <c r="I51" s="37">
        <v>230400</v>
      </c>
      <c r="J51" s="37"/>
      <c r="K51" s="37"/>
      <c r="M51" s="28"/>
    </row>
    <row r="52" spans="2:13" ht="120" customHeight="1">
      <c r="B52" s="30" t="s">
        <v>56</v>
      </c>
      <c r="C52" s="30" t="s">
        <v>59</v>
      </c>
      <c r="D52" s="50" t="s">
        <v>60</v>
      </c>
      <c r="E52" s="50" t="s">
        <v>61</v>
      </c>
      <c r="F52" s="41" t="s">
        <v>126</v>
      </c>
      <c r="G52" s="31" t="s">
        <v>125</v>
      </c>
      <c r="H52" s="40">
        <f t="shared" si="0"/>
        <v>200000</v>
      </c>
      <c r="I52" s="37">
        <v>200000</v>
      </c>
      <c r="J52" s="37"/>
      <c r="K52" s="37"/>
      <c r="M52" s="28"/>
    </row>
    <row r="53" spans="2:13" ht="120" customHeight="1">
      <c r="B53" s="29" t="s">
        <v>26</v>
      </c>
      <c r="C53" s="18">
        <v>7680</v>
      </c>
      <c r="D53" s="29" t="s">
        <v>27</v>
      </c>
      <c r="E53" s="50" t="s">
        <v>25</v>
      </c>
      <c r="F53" s="31" t="s">
        <v>31</v>
      </c>
      <c r="G53" s="31" t="s">
        <v>114</v>
      </c>
      <c r="H53" s="40">
        <f t="shared" si="0"/>
        <v>50000</v>
      </c>
      <c r="I53" s="37">
        <v>50000</v>
      </c>
      <c r="J53" s="37"/>
      <c r="K53" s="37"/>
      <c r="M53" s="28"/>
    </row>
    <row r="54" spans="2:13" ht="120" customHeight="1">
      <c r="B54" s="66" t="s">
        <v>174</v>
      </c>
      <c r="C54" s="67" t="s">
        <v>175</v>
      </c>
      <c r="D54" s="66" t="s">
        <v>86</v>
      </c>
      <c r="E54" s="50" t="s">
        <v>173</v>
      </c>
      <c r="F54" s="31" t="s">
        <v>176</v>
      </c>
      <c r="G54" s="31" t="s">
        <v>177</v>
      </c>
      <c r="H54" s="40">
        <f t="shared" si="0"/>
        <v>1000000</v>
      </c>
      <c r="I54" s="37">
        <v>800000</v>
      </c>
      <c r="J54" s="37">
        <v>200000</v>
      </c>
      <c r="K54" s="37">
        <v>200000</v>
      </c>
      <c r="M54" s="28"/>
    </row>
    <row r="55" spans="2:13" ht="99.75" customHeight="1">
      <c r="B55" s="30" t="s">
        <v>84</v>
      </c>
      <c r="C55" s="30" t="s">
        <v>85</v>
      </c>
      <c r="D55" s="53" t="s">
        <v>86</v>
      </c>
      <c r="E55" s="61" t="s">
        <v>87</v>
      </c>
      <c r="F55" s="31" t="s">
        <v>98</v>
      </c>
      <c r="G55" s="46" t="s">
        <v>127</v>
      </c>
      <c r="H55" s="40">
        <f t="shared" si="0"/>
        <v>723800</v>
      </c>
      <c r="I55" s="37">
        <v>723800</v>
      </c>
      <c r="J55" s="37"/>
      <c r="K55" s="37"/>
      <c r="M55" s="28"/>
    </row>
    <row r="56" spans="2:13" ht="139.5" customHeight="1">
      <c r="B56" s="30" t="s">
        <v>80</v>
      </c>
      <c r="C56" s="30" t="s">
        <v>81</v>
      </c>
      <c r="D56" s="53" t="s">
        <v>82</v>
      </c>
      <c r="E56" s="61" t="s">
        <v>83</v>
      </c>
      <c r="F56" s="31" t="s">
        <v>148</v>
      </c>
      <c r="G56" s="46" t="s">
        <v>149</v>
      </c>
      <c r="H56" s="40">
        <f t="shared" si="0"/>
        <v>150000</v>
      </c>
      <c r="I56" s="37">
        <v>150000</v>
      </c>
      <c r="J56" s="37"/>
      <c r="K56" s="37"/>
      <c r="M56" s="28"/>
    </row>
    <row r="57" spans="2:13" ht="99.75" customHeight="1">
      <c r="B57" s="29" t="s">
        <v>29</v>
      </c>
      <c r="C57" s="18">
        <v>8340</v>
      </c>
      <c r="D57" s="29" t="s">
        <v>30</v>
      </c>
      <c r="E57" s="50" t="s">
        <v>28</v>
      </c>
      <c r="F57" s="41" t="s">
        <v>95</v>
      </c>
      <c r="G57" s="46" t="s">
        <v>124</v>
      </c>
      <c r="H57" s="40">
        <f t="shared" si="0"/>
        <v>3500</v>
      </c>
      <c r="I57" s="37"/>
      <c r="J57" s="37">
        <v>3500</v>
      </c>
      <c r="K57" s="37"/>
      <c r="M57" s="28"/>
    </row>
    <row r="58" spans="2:13" ht="131.25" customHeight="1">
      <c r="B58" s="79" t="s">
        <v>167</v>
      </c>
      <c r="C58" s="81" t="s">
        <v>168</v>
      </c>
      <c r="D58" s="79" t="s">
        <v>44</v>
      </c>
      <c r="E58" s="100" t="s">
        <v>166</v>
      </c>
      <c r="F58" s="31" t="s">
        <v>171</v>
      </c>
      <c r="G58" s="46" t="s">
        <v>172</v>
      </c>
      <c r="H58" s="40">
        <f t="shared" si="0"/>
        <v>49000</v>
      </c>
      <c r="I58" s="37">
        <v>49000</v>
      </c>
      <c r="J58" s="37"/>
      <c r="K58" s="37"/>
      <c r="M58" s="28"/>
    </row>
    <row r="59" spans="2:13" ht="99.75" customHeight="1">
      <c r="B59" s="80"/>
      <c r="C59" s="82"/>
      <c r="D59" s="80"/>
      <c r="E59" s="101"/>
      <c r="F59" s="41" t="s">
        <v>169</v>
      </c>
      <c r="G59" s="46" t="s">
        <v>170</v>
      </c>
      <c r="H59" s="40">
        <f t="shared" si="0"/>
        <v>10000</v>
      </c>
      <c r="I59" s="37">
        <v>10000</v>
      </c>
      <c r="J59" s="37"/>
      <c r="K59" s="37"/>
      <c r="M59" s="28"/>
    </row>
    <row r="60" spans="2:13" ht="99.75" customHeight="1">
      <c r="B60" s="30" t="s">
        <v>88</v>
      </c>
      <c r="C60" s="54"/>
      <c r="D60" s="55"/>
      <c r="E60" s="61" t="s">
        <v>106</v>
      </c>
      <c r="F60" s="41"/>
      <c r="G60" s="31"/>
      <c r="H60" s="37">
        <f>H61</f>
        <v>90000</v>
      </c>
      <c r="I60" s="37">
        <f>I61</f>
        <v>90000</v>
      </c>
      <c r="J60" s="37">
        <f>J61</f>
        <v>0</v>
      </c>
      <c r="K60" s="37">
        <f>K61</f>
        <v>0</v>
      </c>
      <c r="M60" s="28"/>
    </row>
    <row r="61" spans="2:13" ht="99.75" customHeight="1">
      <c r="B61" s="30" t="s">
        <v>89</v>
      </c>
      <c r="C61" s="54"/>
      <c r="D61" s="55"/>
      <c r="E61" s="61" t="s">
        <v>106</v>
      </c>
      <c r="F61" s="41"/>
      <c r="G61" s="31"/>
      <c r="H61" s="37">
        <f>SUM(H62)</f>
        <v>90000</v>
      </c>
      <c r="I61" s="37">
        <f>SUM(I62)</f>
        <v>90000</v>
      </c>
      <c r="J61" s="37">
        <f>SUM(J62)</f>
        <v>0</v>
      </c>
      <c r="K61" s="37">
        <f>SUM(K62)</f>
        <v>0</v>
      </c>
      <c r="M61" s="28"/>
    </row>
    <row r="62" spans="2:13" ht="120" customHeight="1">
      <c r="B62" s="60" t="s">
        <v>90</v>
      </c>
      <c r="C62" s="60" t="s">
        <v>59</v>
      </c>
      <c r="D62" s="61" t="s">
        <v>60</v>
      </c>
      <c r="E62" s="61" t="s">
        <v>61</v>
      </c>
      <c r="F62" s="41" t="s">
        <v>126</v>
      </c>
      <c r="G62" s="31" t="s">
        <v>125</v>
      </c>
      <c r="H62" s="40">
        <f>SUM(I62:J62)</f>
        <v>90000</v>
      </c>
      <c r="I62" s="37">
        <v>90000</v>
      </c>
      <c r="J62" s="37"/>
      <c r="K62" s="37"/>
      <c r="M62" s="28"/>
    </row>
    <row r="63" spans="1:11" s="20" customFormat="1" ht="33.75" customHeight="1">
      <c r="A63" s="19"/>
      <c r="B63" s="23"/>
      <c r="C63" s="23"/>
      <c r="D63" s="24"/>
      <c r="E63" s="25" t="s">
        <v>4</v>
      </c>
      <c r="F63" s="26"/>
      <c r="G63" s="26"/>
      <c r="H63" s="39">
        <f>H19+H60</f>
        <v>8767470</v>
      </c>
      <c r="I63" s="39">
        <f>I19+I60</f>
        <v>6693315</v>
      </c>
      <c r="J63" s="39">
        <f>J19+J60</f>
        <v>2074155</v>
      </c>
      <c r="K63" s="39">
        <f>K19+K60</f>
        <v>670655</v>
      </c>
    </row>
    <row r="68" spans="2:11" ht="18.75">
      <c r="B68" s="75" t="s">
        <v>187</v>
      </c>
      <c r="C68" s="76"/>
      <c r="D68" s="76"/>
      <c r="E68" s="76"/>
      <c r="F68" s="76"/>
      <c r="G68" s="76"/>
      <c r="H68" s="76"/>
      <c r="I68" s="76"/>
      <c r="J68" s="76"/>
      <c r="K68" s="76"/>
    </row>
    <row r="73" spans="6:9" ht="12.75">
      <c r="F73" s="5" t="s">
        <v>10</v>
      </c>
      <c r="I73" s="62"/>
    </row>
  </sheetData>
  <sheetProtection/>
  <mergeCells count="44">
    <mergeCell ref="I6:L6"/>
    <mergeCell ref="I7:L7"/>
    <mergeCell ref="I8:L8"/>
    <mergeCell ref="C16:C17"/>
    <mergeCell ref="E16:E17"/>
    <mergeCell ref="J16:K16"/>
    <mergeCell ref="B16:B17"/>
    <mergeCell ref="D58:D59"/>
    <mergeCell ref="E58:E59"/>
    <mergeCell ref="B42:B43"/>
    <mergeCell ref="C42:C43"/>
    <mergeCell ref="D42:D43"/>
    <mergeCell ref="E46:E48"/>
    <mergeCell ref="E27:E28"/>
    <mergeCell ref="E25:E26"/>
    <mergeCell ref="C25:C26"/>
    <mergeCell ref="C27:C28"/>
    <mergeCell ref="D27:D28"/>
    <mergeCell ref="D23:D24"/>
    <mergeCell ref="I16:I17"/>
    <mergeCell ref="H16:H17"/>
    <mergeCell ref="F16:F17"/>
    <mergeCell ref="D16:D17"/>
    <mergeCell ref="E23:E24"/>
    <mergeCell ref="B68:K68"/>
    <mergeCell ref="D25:D26"/>
    <mergeCell ref="B25:B26"/>
    <mergeCell ref="B58:B59"/>
    <mergeCell ref="C58:C59"/>
    <mergeCell ref="E42:E43"/>
    <mergeCell ref="B46:B48"/>
    <mergeCell ref="C46:C48"/>
    <mergeCell ref="D46:D48"/>
    <mergeCell ref="B27:B28"/>
    <mergeCell ref="I1:K1"/>
    <mergeCell ref="I2:K2"/>
    <mergeCell ref="I3:K3"/>
    <mergeCell ref="B23:B24"/>
    <mergeCell ref="C23:C24"/>
    <mergeCell ref="I5:K5"/>
    <mergeCell ref="B10:K10"/>
    <mergeCell ref="G16:G17"/>
    <mergeCell ref="B12:C12"/>
    <mergeCell ref="B13:C13"/>
  </mergeCells>
  <printOptions horizontalCentered="1"/>
  <pageMargins left="0.3937007874015748" right="0.3937007874015748" top="1.1811023622047245" bottom="0.3937007874015748" header="0.35433070866141736" footer="0.2362204724409449"/>
  <pageSetup fitToHeight="3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2022-05-27T08:57:43Z</cp:lastPrinted>
  <dcterms:created xsi:type="dcterms:W3CDTF">2014-01-17T10:52:16Z</dcterms:created>
  <dcterms:modified xsi:type="dcterms:W3CDTF">2022-06-15T05:44:31Z</dcterms:modified>
  <cp:category/>
  <cp:version/>
  <cp:contentType/>
  <cp:contentStatus/>
</cp:coreProperties>
</file>